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Чехова 335" sheetId="6" r:id="rId1"/>
  </sheets>
  <calcPr calcId="125725"/>
</workbook>
</file>

<file path=xl/calcChain.xml><?xml version="1.0" encoding="utf-8"?>
<calcChain xmlns="http://schemas.openxmlformats.org/spreadsheetml/2006/main">
  <c r="I37" i="6"/>
  <c r="I34"/>
  <c r="D70"/>
  <c r="D90"/>
  <c r="C90"/>
  <c r="D106"/>
  <c r="C111" s="1"/>
  <c r="I22"/>
  <c r="H72" s="1"/>
  <c r="H22"/>
  <c r="D18"/>
  <c r="C18"/>
  <c r="C72" l="1"/>
</calcChain>
</file>

<file path=xl/sharedStrings.xml><?xml version="1.0" encoding="utf-8"?>
<sst xmlns="http://schemas.openxmlformats.org/spreadsheetml/2006/main" count="180" uniqueCount="100">
  <si>
    <t>Услуга</t>
  </si>
  <si>
    <t>дата сос тавления</t>
  </si>
  <si>
    <t>начислено</t>
  </si>
  <si>
    <t>получено</t>
  </si>
  <si>
    <t>дата составления</t>
  </si>
  <si>
    <t>Ремонт жилья</t>
  </si>
  <si>
    <t>апрель</t>
  </si>
  <si>
    <t>май</t>
  </si>
  <si>
    <t>июнь</t>
  </si>
  <si>
    <t>ИТОГО:</t>
  </si>
  <si>
    <t>Наименование</t>
  </si>
  <si>
    <t>Сумма</t>
  </si>
  <si>
    <t>Аварийное обслуживание</t>
  </si>
  <si>
    <t>Прочие работы:</t>
  </si>
  <si>
    <t>Покос травы</t>
  </si>
  <si>
    <t>ВСЕГО:</t>
  </si>
  <si>
    <t xml:space="preserve">с 01.01.2016 по 30.12.2016г. </t>
  </si>
  <si>
    <t>январь</t>
  </si>
  <si>
    <t>февраль</t>
  </si>
  <si>
    <t>март</t>
  </si>
  <si>
    <t>июль</t>
  </si>
  <si>
    <t>август</t>
  </si>
  <si>
    <t>сентябрь</t>
  </si>
  <si>
    <t>октябрь</t>
  </si>
  <si>
    <t>ноябрь</t>
  </si>
  <si>
    <t>декабрь</t>
  </si>
  <si>
    <t>МТС</t>
  </si>
  <si>
    <t>Гидравлические испытания ЦО</t>
  </si>
  <si>
    <t>Ремонт цоколя</t>
  </si>
  <si>
    <r>
      <t xml:space="preserve">             </t>
    </r>
    <r>
      <rPr>
        <sz val="18"/>
        <color theme="1"/>
        <rFont val="Calibri"/>
        <family val="2"/>
        <charset val="204"/>
        <scheme val="minor"/>
      </rPr>
      <t xml:space="preserve"> Финансовый отчет</t>
    </r>
  </si>
  <si>
    <t>Сод.жилья</t>
  </si>
  <si>
    <t>Содерж.пож.сетей</t>
  </si>
  <si>
    <t>сальдо на 1-кв.2016</t>
  </si>
  <si>
    <t>Неж. помещение</t>
  </si>
  <si>
    <t>Услуги ООО "ЕИРЦ" (1.7%)</t>
  </si>
  <si>
    <t>Доход от использования общего имущества</t>
  </si>
  <si>
    <t>Ремонт системы ЦО</t>
  </si>
  <si>
    <t>Остаток на 30.12.2016г.</t>
  </si>
  <si>
    <t>Русмедиа</t>
  </si>
  <si>
    <t xml:space="preserve">Аккарицидная обработка (клещи) </t>
  </si>
  <si>
    <t>Установка дросельной шайбы ГВС</t>
  </si>
  <si>
    <t>Съем показаний с УУТЭ</t>
  </si>
  <si>
    <t>Электромонтажные работы под.1</t>
  </si>
  <si>
    <t>Ремонт системы ЦК</t>
  </si>
  <si>
    <t>Чехова, 335</t>
  </si>
  <si>
    <t xml:space="preserve">Аренда ларька 1 кв. </t>
  </si>
  <si>
    <t xml:space="preserve">Аренда ларька 2 кв. </t>
  </si>
  <si>
    <t>Ремонт системы ГВС кв.140</t>
  </si>
  <si>
    <t>Уборка подвала от мусора</t>
  </si>
  <si>
    <t>Приготовление и расфасовка пескосмеси</t>
  </si>
  <si>
    <t>Замена аварийного стояка системы ГВС, ХВС, кв.6,10,14</t>
  </si>
  <si>
    <t>Устройство электроосвещения под.4</t>
  </si>
  <si>
    <t>Зарплата председателя Совета дома</t>
  </si>
  <si>
    <t>Установка светильников 2,3 под</t>
  </si>
  <si>
    <t>Ремонт освещения кв.10</t>
  </si>
  <si>
    <t>Ошкатуривание козырьков 1-5 под.</t>
  </si>
  <si>
    <t xml:space="preserve">Установка заглушек ЦО (подвал) </t>
  </si>
  <si>
    <t>Ремонт площадки 1 под.9 этаж</t>
  </si>
  <si>
    <t>Ремонт сеток на продухах, перен лавочек</t>
  </si>
  <si>
    <t>Ремонт трубы ГВС кв.73 (ломбард)</t>
  </si>
  <si>
    <t>Укладка плитки 1 этаж</t>
  </si>
  <si>
    <t>Врезка поливного крана ХВС</t>
  </si>
  <si>
    <t xml:space="preserve">Материал для субботника (доставка) </t>
  </si>
  <si>
    <t>ГИ системы ЦО</t>
  </si>
  <si>
    <t>З/п председателья за апрель</t>
  </si>
  <si>
    <t>Освидетельство лифтов</t>
  </si>
  <si>
    <t>Хоз. нужды</t>
  </si>
  <si>
    <t>Уборка мусора на крыше</t>
  </si>
  <si>
    <t xml:space="preserve">Покос травы </t>
  </si>
  <si>
    <t>Ремонт системы ЦО кв.113</t>
  </si>
  <si>
    <t>Ремонтные работы территории</t>
  </si>
  <si>
    <t>Ремонт системы ЦО (подвал)</t>
  </si>
  <si>
    <t>Электромонтажные работы кв.52</t>
  </si>
  <si>
    <t>Замена лампы под.5</t>
  </si>
  <si>
    <t>Ремонт светильника под.1</t>
  </si>
  <si>
    <t>Ремонт перил под.1</t>
  </si>
  <si>
    <t>Ремонт решеток (подвал)</t>
  </si>
  <si>
    <t>Окрашивание бетонных блоков</t>
  </si>
  <si>
    <t>Бетонные блоки</t>
  </si>
  <si>
    <t>Песочница доставка установка</t>
  </si>
  <si>
    <t>Установка светильника под.4</t>
  </si>
  <si>
    <t>Ремонт подъезда №3</t>
  </si>
  <si>
    <t>Ремонт дверей выходов на крышу</t>
  </si>
  <si>
    <t>Ремонт поручня под.5</t>
  </si>
  <si>
    <t>Ремонт поручня под.2</t>
  </si>
  <si>
    <t>Установка светильника под.3</t>
  </si>
  <si>
    <t>Установка поручня под.5</t>
  </si>
  <si>
    <t>Восстановление питания светил под.2,3,4</t>
  </si>
  <si>
    <t>Укладка плитки под.3</t>
  </si>
  <si>
    <t>Ремонт парапета под.5</t>
  </si>
  <si>
    <t>Производство трубопечных работ кв.108</t>
  </si>
  <si>
    <t>Производство трубопечных работ в доме</t>
  </si>
  <si>
    <t>Вызов к клиенту в многоквартир. дом кв.35</t>
  </si>
  <si>
    <t>Вызов к клиенту в многоквартир. дом кв.108</t>
  </si>
  <si>
    <t>Проверка вент. стояков сверх кровли кв.108</t>
  </si>
  <si>
    <t>Проверка вент. стояков сверх кровли кв.35</t>
  </si>
  <si>
    <t>Проверка тех. состояния вент. Канала</t>
  </si>
  <si>
    <t>Проверка вент. Стояка сверх кровли</t>
  </si>
  <si>
    <t>Проверка тех. состояния вент. канала кв.108</t>
  </si>
  <si>
    <t>Вызов к клиенту в многоквратир. дом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</si>
</sst>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9" fillId="0" borderId="4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10" fillId="0" borderId="4" xfId="0" applyNumberFormat="1" applyFont="1" applyBorder="1" applyProtection="1">
      <protection locked="0"/>
    </xf>
    <xf numFmtId="0" fontId="9" fillId="0" borderId="0" xfId="0" applyNumberFormat="1" applyFont="1" applyProtection="1">
      <protection locked="0"/>
    </xf>
    <xf numFmtId="0" fontId="9" fillId="0" borderId="4" xfId="0" applyNumberFormat="1" applyFont="1" applyBorder="1" applyAlignment="1" applyProtection="1">
      <alignment horizontal="right"/>
      <protection locked="0"/>
    </xf>
    <xf numFmtId="0" fontId="9" fillId="0" borderId="6" xfId="0" applyNumberFormat="1" applyFont="1" applyBorder="1" applyAlignment="1" applyProtection="1">
      <protection locked="0"/>
    </xf>
    <xf numFmtId="0" fontId="9" fillId="0" borderId="0" xfId="0" applyNumberFormat="1" applyFont="1" applyBorder="1" applyProtection="1">
      <protection locked="0"/>
    </xf>
    <xf numFmtId="0" fontId="10" fillId="0" borderId="4" xfId="0" applyNumberFormat="1" applyFont="1" applyBorder="1" applyAlignment="1" applyProtection="1">
      <protection locked="0"/>
    </xf>
    <xf numFmtId="0" fontId="7" fillId="0" borderId="0" xfId="0" applyNumberFormat="1" applyFont="1" applyProtection="1">
      <protection locked="0"/>
    </xf>
    <xf numFmtId="0" fontId="9" fillId="0" borderId="5" xfId="0" applyNumberFormat="1" applyFont="1" applyBorder="1" applyProtection="1"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locked="0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 wrapText="1"/>
      <protection locked="0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0" fillId="0" borderId="4" xfId="0" applyNumberFormat="1" applyFont="1" applyBorder="1" applyAlignment="1" applyProtection="1">
      <alignment horizontal="center" wrapText="1"/>
      <protection locked="0"/>
    </xf>
    <xf numFmtId="0" fontId="10" fillId="0" borderId="4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22" workbookViewId="0">
      <selection activeCell="I36" sqref="I36"/>
    </sheetView>
  </sheetViews>
  <sheetFormatPr defaultRowHeight="15"/>
  <cols>
    <col min="1" max="1" width="17.28515625" bestFit="1" customWidth="1"/>
    <col min="2" max="2" width="14.5703125" bestFit="1" customWidth="1"/>
    <col min="3" max="3" width="18" customWidth="1"/>
    <col min="4" max="4" width="13" customWidth="1"/>
    <col min="6" max="6" width="13.140625" customWidth="1"/>
    <col min="7" max="7" width="18.42578125" customWidth="1"/>
    <col min="8" max="8" width="16.42578125" customWidth="1"/>
    <col min="9" max="9" width="12.28515625" customWidth="1"/>
  </cols>
  <sheetData>
    <row r="1" spans="1:9" ht="31.5" thickBot="1">
      <c r="A1" s="6" t="s">
        <v>44</v>
      </c>
      <c r="B1" s="1"/>
      <c r="C1" s="5" t="s">
        <v>29</v>
      </c>
      <c r="G1" s="2"/>
      <c r="H1" s="2"/>
    </row>
    <row r="2" spans="1:9" ht="24" thickBot="1">
      <c r="A2" s="3"/>
      <c r="B2" s="29" t="s">
        <v>16</v>
      </c>
      <c r="C2" s="30"/>
      <c r="D2" s="30"/>
      <c r="E2" s="30"/>
      <c r="F2" s="30"/>
      <c r="G2" s="30"/>
      <c r="H2" s="31"/>
      <c r="I2" s="4"/>
    </row>
    <row r="3" spans="1:9">
      <c r="A3" s="7" t="s">
        <v>0</v>
      </c>
      <c r="B3" s="7" t="s">
        <v>4</v>
      </c>
      <c r="C3" s="7" t="s">
        <v>2</v>
      </c>
      <c r="D3" s="7" t="s">
        <v>3</v>
      </c>
      <c r="E3" s="8"/>
      <c r="F3" s="7" t="s">
        <v>0</v>
      </c>
      <c r="G3" s="7" t="s">
        <v>4</v>
      </c>
      <c r="H3" s="7" t="s">
        <v>2</v>
      </c>
      <c r="I3" s="7" t="s">
        <v>3</v>
      </c>
    </row>
    <row r="4" spans="1:9">
      <c r="A4" s="7" t="s">
        <v>5</v>
      </c>
      <c r="B4" s="9" t="s">
        <v>32</v>
      </c>
      <c r="C4" s="28">
        <v>44368.65</v>
      </c>
      <c r="D4" s="28"/>
      <c r="E4" s="10"/>
      <c r="F4" s="7" t="s">
        <v>30</v>
      </c>
      <c r="G4" s="9" t="s">
        <v>32</v>
      </c>
      <c r="H4" s="28">
        <v>4132.04</v>
      </c>
      <c r="I4" s="28"/>
    </row>
    <row r="5" spans="1:9">
      <c r="A5" s="7" t="s">
        <v>5</v>
      </c>
      <c r="B5" s="7" t="s">
        <v>17</v>
      </c>
      <c r="C5" s="7">
        <v>45648.9</v>
      </c>
      <c r="D5" s="11">
        <v>30672.48</v>
      </c>
      <c r="E5" s="10"/>
      <c r="F5" s="7" t="s">
        <v>30</v>
      </c>
      <c r="G5" s="7" t="s">
        <v>17</v>
      </c>
      <c r="H5" s="7">
        <v>45750.48</v>
      </c>
      <c r="I5" s="7">
        <v>30740.67</v>
      </c>
    </row>
    <row r="6" spans="1:9">
      <c r="A6" s="7" t="s">
        <v>5</v>
      </c>
      <c r="B6" s="7" t="s">
        <v>18</v>
      </c>
      <c r="C6" s="7">
        <v>45648.9</v>
      </c>
      <c r="D6" s="11">
        <v>41401.370000000003</v>
      </c>
      <c r="E6" s="10"/>
      <c r="F6" s="7" t="s">
        <v>30</v>
      </c>
      <c r="G6" s="7" t="s">
        <v>18</v>
      </c>
      <c r="H6" s="7">
        <v>45750.48</v>
      </c>
      <c r="I6" s="7">
        <v>41493.51</v>
      </c>
    </row>
    <row r="7" spans="1:9">
      <c r="A7" s="7" t="s">
        <v>5</v>
      </c>
      <c r="B7" s="7" t="s">
        <v>19</v>
      </c>
      <c r="C7" s="7">
        <v>45648.9</v>
      </c>
      <c r="D7" s="11">
        <v>53014.61</v>
      </c>
      <c r="E7" s="10"/>
      <c r="F7" s="7" t="s">
        <v>30</v>
      </c>
      <c r="G7" s="7" t="s">
        <v>19</v>
      </c>
      <c r="H7" s="7">
        <v>45750.48</v>
      </c>
      <c r="I7" s="7">
        <v>51451.8</v>
      </c>
    </row>
    <row r="8" spans="1:9">
      <c r="A8" s="7" t="s">
        <v>5</v>
      </c>
      <c r="B8" s="7" t="s">
        <v>6</v>
      </c>
      <c r="C8" s="7">
        <v>45648.45</v>
      </c>
      <c r="D8" s="11">
        <v>34099</v>
      </c>
      <c r="E8" s="10"/>
      <c r="F8" s="7" t="s">
        <v>30</v>
      </c>
      <c r="G8" s="7" t="s">
        <v>6</v>
      </c>
      <c r="H8" s="7">
        <v>45750.03</v>
      </c>
      <c r="I8" s="7">
        <v>34512.85</v>
      </c>
    </row>
    <row r="9" spans="1:9">
      <c r="A9" s="7" t="s">
        <v>5</v>
      </c>
      <c r="B9" s="7" t="s">
        <v>7</v>
      </c>
      <c r="C9" s="7">
        <v>45648.45</v>
      </c>
      <c r="D9" s="11">
        <v>39889.14</v>
      </c>
      <c r="E9" s="10"/>
      <c r="F9" s="7" t="s">
        <v>30</v>
      </c>
      <c r="G9" s="7" t="s">
        <v>7</v>
      </c>
      <c r="H9" s="7">
        <v>35605.93</v>
      </c>
      <c r="I9" s="7">
        <v>39750.5</v>
      </c>
    </row>
    <row r="10" spans="1:9">
      <c r="A10" s="7" t="s">
        <v>5</v>
      </c>
      <c r="B10" s="7" t="s">
        <v>8</v>
      </c>
      <c r="C10" s="7">
        <v>45648.45</v>
      </c>
      <c r="D10" s="11">
        <v>42871.19</v>
      </c>
      <c r="E10" s="10"/>
      <c r="F10" s="7" t="s">
        <v>30</v>
      </c>
      <c r="G10" s="7" t="s">
        <v>8</v>
      </c>
      <c r="H10" s="7">
        <v>35605.93</v>
      </c>
      <c r="I10" s="7">
        <v>34776.699999999997</v>
      </c>
    </row>
    <row r="11" spans="1:9">
      <c r="A11" s="7" t="s">
        <v>5</v>
      </c>
      <c r="B11" s="7" t="s">
        <v>20</v>
      </c>
      <c r="C11" s="7">
        <v>45648.45</v>
      </c>
      <c r="D11" s="11">
        <v>41307.07</v>
      </c>
      <c r="E11" s="10"/>
      <c r="F11" s="7" t="s">
        <v>30</v>
      </c>
      <c r="G11" s="7" t="s">
        <v>20</v>
      </c>
      <c r="H11" s="7">
        <v>35605.93</v>
      </c>
      <c r="I11" s="7">
        <v>33307.96</v>
      </c>
    </row>
    <row r="12" spans="1:9">
      <c r="A12" s="7" t="s">
        <v>5</v>
      </c>
      <c r="B12" s="7" t="s">
        <v>21</v>
      </c>
      <c r="C12" s="7">
        <v>45648.45</v>
      </c>
      <c r="D12" s="11">
        <v>47967.96</v>
      </c>
      <c r="E12" s="10"/>
      <c r="F12" s="7" t="s">
        <v>30</v>
      </c>
      <c r="G12" s="7" t="s">
        <v>21</v>
      </c>
      <c r="H12" s="7">
        <v>35605.93</v>
      </c>
      <c r="I12" s="7">
        <v>38089.08</v>
      </c>
    </row>
    <row r="13" spans="1:9">
      <c r="A13" s="7" t="s">
        <v>5</v>
      </c>
      <c r="B13" s="7" t="s">
        <v>22</v>
      </c>
      <c r="C13" s="7">
        <v>45648.45</v>
      </c>
      <c r="D13" s="11">
        <v>39890.26</v>
      </c>
      <c r="E13" s="10"/>
      <c r="F13" s="7" t="s">
        <v>30</v>
      </c>
      <c r="G13" s="7" t="s">
        <v>22</v>
      </c>
      <c r="H13" s="7">
        <v>35605.93</v>
      </c>
      <c r="I13" s="7">
        <v>31301.79</v>
      </c>
    </row>
    <row r="14" spans="1:9">
      <c r="A14" s="7" t="s">
        <v>5</v>
      </c>
      <c r="B14" s="7" t="s">
        <v>23</v>
      </c>
      <c r="C14" s="7">
        <v>45648.45</v>
      </c>
      <c r="D14" s="11">
        <v>36399.01</v>
      </c>
      <c r="E14" s="10"/>
      <c r="F14" s="7" t="s">
        <v>30</v>
      </c>
      <c r="G14" s="7" t="s">
        <v>23</v>
      </c>
      <c r="H14" s="7">
        <v>35605.93</v>
      </c>
      <c r="I14" s="7">
        <v>28566.34</v>
      </c>
    </row>
    <row r="15" spans="1:9">
      <c r="A15" s="7" t="s">
        <v>5</v>
      </c>
      <c r="B15" s="7" t="s">
        <v>24</v>
      </c>
      <c r="C15" s="7">
        <v>45648.45</v>
      </c>
      <c r="D15" s="11">
        <v>49941.4</v>
      </c>
      <c r="E15" s="10"/>
      <c r="F15" s="7" t="s">
        <v>30</v>
      </c>
      <c r="G15" s="7" t="s">
        <v>24</v>
      </c>
      <c r="H15" s="7">
        <v>35605.93</v>
      </c>
      <c r="I15" s="7">
        <v>39469.85</v>
      </c>
    </row>
    <row r="16" spans="1:9">
      <c r="A16" s="7" t="s">
        <v>5</v>
      </c>
      <c r="B16" s="7" t="s">
        <v>25</v>
      </c>
      <c r="C16" s="7">
        <v>45648.45</v>
      </c>
      <c r="D16" s="11">
        <v>48186.11</v>
      </c>
      <c r="E16" s="10"/>
      <c r="F16" s="7" t="s">
        <v>30</v>
      </c>
      <c r="G16" s="7" t="s">
        <v>25</v>
      </c>
      <c r="H16" s="7">
        <v>35605.93</v>
      </c>
      <c r="I16" s="7">
        <v>37780.26</v>
      </c>
    </row>
    <row r="17" spans="1:9">
      <c r="A17" s="19" t="s">
        <v>33</v>
      </c>
      <c r="B17" s="12"/>
      <c r="C17" s="7"/>
      <c r="D17" s="7"/>
      <c r="E17" s="10"/>
      <c r="F17" s="23" t="s">
        <v>45</v>
      </c>
      <c r="G17" s="24"/>
      <c r="H17" s="7">
        <v>15000</v>
      </c>
      <c r="I17" s="7">
        <v>15000</v>
      </c>
    </row>
    <row r="18" spans="1:9">
      <c r="A18" s="21" t="s">
        <v>9</v>
      </c>
      <c r="B18" s="22"/>
      <c r="C18" s="9">
        <f>SUM(C5:C17)</f>
        <v>547782.75000000012</v>
      </c>
      <c r="D18" s="9">
        <f>SUM(D5:D16)</f>
        <v>505639.60000000009</v>
      </c>
      <c r="E18" s="10"/>
      <c r="F18" s="23" t="s">
        <v>46</v>
      </c>
      <c r="G18" s="24"/>
      <c r="H18" s="7">
        <v>15000</v>
      </c>
      <c r="I18" s="7">
        <v>20000</v>
      </c>
    </row>
    <row r="19" spans="1:9">
      <c r="A19" s="8"/>
      <c r="B19" s="8"/>
      <c r="C19" s="8"/>
      <c r="D19" s="8"/>
      <c r="E19" s="13"/>
      <c r="F19" s="23" t="s">
        <v>35</v>
      </c>
      <c r="G19" s="24"/>
      <c r="H19" s="7">
        <v>800</v>
      </c>
      <c r="I19" s="7">
        <v>3500</v>
      </c>
    </row>
    <row r="20" spans="1:9">
      <c r="A20" s="10"/>
      <c r="E20" s="13"/>
      <c r="F20" s="23" t="s">
        <v>38</v>
      </c>
      <c r="G20" s="24"/>
      <c r="H20" s="7"/>
      <c r="I20" s="7">
        <v>1275</v>
      </c>
    </row>
    <row r="21" spans="1:9">
      <c r="A21" s="10"/>
      <c r="E21" s="13"/>
      <c r="F21" s="23" t="s">
        <v>26</v>
      </c>
      <c r="G21" s="24"/>
      <c r="H21" s="7"/>
      <c r="I21" s="7">
        <v>2820</v>
      </c>
    </row>
    <row r="22" spans="1:9">
      <c r="A22" s="10"/>
      <c r="E22" s="13"/>
      <c r="F22" s="21" t="s">
        <v>9</v>
      </c>
      <c r="G22" s="22"/>
      <c r="H22" s="9">
        <f>SUM(H5:H21)</f>
        <v>498648.91</v>
      </c>
      <c r="I22" s="9">
        <f>SUM(I5:I21)</f>
        <v>483836.31</v>
      </c>
    </row>
    <row r="23" spans="1:9">
      <c r="A23" s="10"/>
      <c r="E23" s="13"/>
      <c r="F23" s="8"/>
      <c r="G23" s="8"/>
      <c r="H23" s="8"/>
      <c r="I23" s="8"/>
    </row>
    <row r="24" spans="1:9">
      <c r="A24" s="10"/>
      <c r="B24" s="23" t="s">
        <v>10</v>
      </c>
      <c r="C24" s="24"/>
      <c r="D24" s="7" t="s">
        <v>11</v>
      </c>
      <c r="E24" s="13"/>
      <c r="F24" s="32" t="s">
        <v>10</v>
      </c>
      <c r="G24" s="32"/>
      <c r="H24" s="7"/>
      <c r="I24" s="7" t="s">
        <v>11</v>
      </c>
    </row>
    <row r="25" spans="1:9">
      <c r="A25" s="10"/>
      <c r="B25" s="23" t="s">
        <v>34</v>
      </c>
      <c r="C25" s="24"/>
      <c r="D25" s="7">
        <v>28795.06</v>
      </c>
      <c r="E25" s="13"/>
      <c r="F25" s="32" t="s">
        <v>34</v>
      </c>
      <c r="G25" s="32"/>
      <c r="H25" s="7"/>
      <c r="I25" s="7">
        <v>28795.06</v>
      </c>
    </row>
    <row r="26" spans="1:9">
      <c r="A26" s="10"/>
      <c r="B26" s="25" t="s">
        <v>47</v>
      </c>
      <c r="C26" s="26"/>
      <c r="D26" s="7">
        <v>382</v>
      </c>
      <c r="E26" s="13"/>
      <c r="F26" s="23" t="s">
        <v>12</v>
      </c>
      <c r="G26" s="24"/>
      <c r="H26" s="7"/>
      <c r="I26" s="7">
        <v>316499.03999999998</v>
      </c>
    </row>
    <row r="27" spans="1:9">
      <c r="A27" s="10"/>
      <c r="B27" s="25" t="s">
        <v>48</v>
      </c>
      <c r="C27" s="26"/>
      <c r="D27" s="7">
        <v>1103</v>
      </c>
      <c r="E27" s="10"/>
      <c r="F27" s="32" t="s">
        <v>14</v>
      </c>
      <c r="G27" s="32"/>
      <c r="H27" s="7"/>
      <c r="I27" s="7">
        <v>771</v>
      </c>
    </row>
    <row r="28" spans="1:9">
      <c r="A28" s="13"/>
      <c r="B28" s="25" t="s">
        <v>49</v>
      </c>
      <c r="C28" s="26"/>
      <c r="D28" s="7">
        <v>629</v>
      </c>
      <c r="E28" s="10"/>
      <c r="F28" s="23" t="s">
        <v>39</v>
      </c>
      <c r="G28" s="24"/>
      <c r="H28" s="7"/>
      <c r="I28" s="7">
        <v>5000</v>
      </c>
    </row>
    <row r="29" spans="1:9" ht="26.25" customHeight="1">
      <c r="A29" s="13"/>
      <c r="B29" s="25" t="s">
        <v>50</v>
      </c>
      <c r="C29" s="26"/>
      <c r="D29" s="7">
        <v>9409</v>
      </c>
      <c r="E29" s="10"/>
      <c r="F29" s="23" t="s">
        <v>62</v>
      </c>
      <c r="G29" s="24"/>
      <c r="H29" s="7"/>
      <c r="I29" s="7">
        <v>2478.6</v>
      </c>
    </row>
    <row r="30" spans="1:9">
      <c r="A30" s="13"/>
      <c r="B30" s="25" t="s">
        <v>51</v>
      </c>
      <c r="C30" s="26"/>
      <c r="D30" s="7">
        <v>5133</v>
      </c>
      <c r="E30" s="10"/>
      <c r="F30" s="23" t="s">
        <v>63</v>
      </c>
      <c r="G30" s="24"/>
      <c r="H30" s="7"/>
      <c r="I30" s="7">
        <v>56000</v>
      </c>
    </row>
    <row r="31" spans="1:9">
      <c r="A31" s="13"/>
      <c r="B31" s="25" t="s">
        <v>53</v>
      </c>
      <c r="C31" s="26"/>
      <c r="D31" s="7">
        <v>1836</v>
      </c>
      <c r="E31" s="10"/>
      <c r="F31" s="32" t="s">
        <v>65</v>
      </c>
      <c r="G31" s="28"/>
      <c r="H31" s="9"/>
      <c r="I31" s="7">
        <v>4000</v>
      </c>
    </row>
    <row r="32" spans="1:9">
      <c r="B32" s="23" t="s">
        <v>54</v>
      </c>
      <c r="C32" s="24"/>
      <c r="D32" s="7">
        <v>5594</v>
      </c>
      <c r="E32" s="10"/>
      <c r="F32" s="23" t="s">
        <v>41</v>
      </c>
      <c r="G32" s="24"/>
      <c r="H32" s="7"/>
      <c r="I32" s="7">
        <v>40510.800000000003</v>
      </c>
    </row>
    <row r="33" spans="1:9">
      <c r="A33" s="10"/>
      <c r="B33" s="25" t="s">
        <v>55</v>
      </c>
      <c r="C33" s="26"/>
      <c r="D33" s="7">
        <v>10627</v>
      </c>
      <c r="E33" s="10"/>
      <c r="F33" s="32" t="s">
        <v>66</v>
      </c>
      <c r="G33" s="28"/>
      <c r="H33" s="9"/>
      <c r="I33" s="7">
        <v>5000</v>
      </c>
    </row>
    <row r="34" spans="1:9">
      <c r="A34" s="8"/>
      <c r="B34" s="25" t="s">
        <v>56</v>
      </c>
      <c r="C34" s="26"/>
      <c r="D34" s="7">
        <v>1205</v>
      </c>
      <c r="E34" s="10"/>
      <c r="F34" s="28" t="s">
        <v>13</v>
      </c>
      <c r="G34" s="28"/>
      <c r="H34" s="9"/>
      <c r="I34" s="9">
        <f>I35+I36</f>
        <v>37164.600000000006</v>
      </c>
    </row>
    <row r="35" spans="1:9">
      <c r="B35" s="25" t="s">
        <v>57</v>
      </c>
      <c r="C35" s="26"/>
      <c r="D35" s="7">
        <v>1854</v>
      </c>
      <c r="E35" s="15"/>
      <c r="F35" s="23" t="s">
        <v>52</v>
      </c>
      <c r="G35" s="24"/>
      <c r="H35" s="7"/>
      <c r="I35" s="7">
        <v>27570.9</v>
      </c>
    </row>
    <row r="36" spans="1:9">
      <c r="B36" s="25" t="s">
        <v>58</v>
      </c>
      <c r="C36" s="26"/>
      <c r="D36" s="7">
        <v>3775</v>
      </c>
      <c r="E36" s="15"/>
      <c r="F36" s="23" t="s">
        <v>64</v>
      </c>
      <c r="G36" s="24"/>
      <c r="H36" s="7"/>
      <c r="I36" s="7">
        <v>9593.7000000000007</v>
      </c>
    </row>
    <row r="37" spans="1:9">
      <c r="B37" s="25" t="s">
        <v>59</v>
      </c>
      <c r="C37" s="26"/>
      <c r="D37" s="7">
        <v>488</v>
      </c>
      <c r="E37" s="15"/>
      <c r="F37" s="28" t="s">
        <v>15</v>
      </c>
      <c r="G37" s="28"/>
      <c r="H37" s="28"/>
      <c r="I37" s="9">
        <f>SUM(I25:I34)</f>
        <v>496219.1</v>
      </c>
    </row>
    <row r="38" spans="1:9">
      <c r="B38" s="25" t="s">
        <v>40</v>
      </c>
      <c r="C38" s="26"/>
      <c r="D38" s="7">
        <v>419</v>
      </c>
      <c r="E38" s="8"/>
      <c r="F38" s="8"/>
      <c r="G38" s="8"/>
      <c r="H38" s="8"/>
      <c r="I38" s="8"/>
    </row>
    <row r="39" spans="1:9">
      <c r="B39" s="25" t="s">
        <v>60</v>
      </c>
      <c r="C39" s="26"/>
      <c r="D39" s="7">
        <v>527</v>
      </c>
      <c r="E39" s="8"/>
      <c r="F39" s="8"/>
      <c r="G39" s="8"/>
      <c r="H39" s="8"/>
      <c r="I39" s="8"/>
    </row>
    <row r="40" spans="1:9">
      <c r="B40" s="25" t="s">
        <v>61</v>
      </c>
      <c r="C40" s="26"/>
      <c r="D40" s="7">
        <v>1205</v>
      </c>
      <c r="E40" s="8"/>
      <c r="F40" s="10"/>
      <c r="G40" s="10"/>
      <c r="H40" s="10"/>
      <c r="I40" s="10"/>
    </row>
    <row r="41" spans="1:9">
      <c r="B41" s="25" t="s">
        <v>67</v>
      </c>
      <c r="C41" s="26"/>
      <c r="D41" s="7">
        <v>6416</v>
      </c>
      <c r="E41" s="8"/>
    </row>
    <row r="42" spans="1:9">
      <c r="B42" s="25" t="s">
        <v>68</v>
      </c>
      <c r="C42" s="26"/>
      <c r="D42" s="7">
        <v>1890</v>
      </c>
      <c r="E42" s="8"/>
      <c r="F42" s="10"/>
      <c r="G42" s="10"/>
      <c r="H42" s="10"/>
      <c r="I42" s="10"/>
    </row>
    <row r="43" spans="1:9">
      <c r="B43" s="25" t="s">
        <v>69</v>
      </c>
      <c r="C43" s="26"/>
      <c r="D43" s="7">
        <v>1848</v>
      </c>
      <c r="E43" s="8"/>
      <c r="F43" s="10"/>
      <c r="G43" s="10"/>
      <c r="H43" s="10"/>
      <c r="I43" s="10"/>
    </row>
    <row r="44" spans="1:9">
      <c r="B44" s="25" t="s">
        <v>28</v>
      </c>
      <c r="C44" s="26"/>
      <c r="D44" s="7">
        <v>41287</v>
      </c>
      <c r="E44" s="8"/>
      <c r="F44" s="8"/>
      <c r="G44" s="8"/>
      <c r="H44" s="8"/>
      <c r="I44" s="8"/>
    </row>
    <row r="45" spans="1:9">
      <c r="B45" s="25" t="s">
        <v>70</v>
      </c>
      <c r="C45" s="26"/>
      <c r="D45" s="7">
        <v>3312</v>
      </c>
      <c r="E45" s="8"/>
      <c r="F45" s="8"/>
      <c r="G45" s="8"/>
      <c r="H45" s="8"/>
      <c r="I45" s="8"/>
    </row>
    <row r="46" spans="1:9">
      <c r="B46" s="25" t="s">
        <v>71</v>
      </c>
      <c r="C46" s="26"/>
      <c r="D46" s="7">
        <v>479</v>
      </c>
      <c r="E46" s="8"/>
      <c r="F46" s="8"/>
      <c r="G46" s="8"/>
      <c r="H46" s="8"/>
      <c r="I46" s="8"/>
    </row>
    <row r="47" spans="1:9">
      <c r="B47" s="25" t="s">
        <v>72</v>
      </c>
      <c r="C47" s="26"/>
      <c r="D47" s="7">
        <v>269</v>
      </c>
      <c r="E47" s="8"/>
      <c r="F47" s="8"/>
      <c r="G47" s="8"/>
      <c r="H47" s="8"/>
      <c r="I47" s="8"/>
    </row>
    <row r="48" spans="1:9">
      <c r="B48" s="25" t="s">
        <v>27</v>
      </c>
      <c r="C48" s="26"/>
      <c r="D48" s="7">
        <v>18602</v>
      </c>
      <c r="E48" s="8"/>
      <c r="F48" s="8"/>
      <c r="G48" s="8"/>
      <c r="H48" s="8"/>
      <c r="I48" s="8"/>
    </row>
    <row r="49" spans="2:9">
      <c r="B49" s="25" t="s">
        <v>73</v>
      </c>
      <c r="C49" s="26"/>
      <c r="D49" s="7">
        <v>53</v>
      </c>
      <c r="E49" s="8"/>
      <c r="F49" s="8"/>
      <c r="G49" s="8"/>
      <c r="H49" s="8"/>
      <c r="I49" s="8"/>
    </row>
    <row r="50" spans="2:9">
      <c r="B50" s="25" t="s">
        <v>42</v>
      </c>
      <c r="C50" s="26"/>
      <c r="D50" s="7">
        <v>269</v>
      </c>
      <c r="E50" s="8"/>
    </row>
    <row r="51" spans="2:9">
      <c r="B51" s="25" t="s">
        <v>74</v>
      </c>
      <c r="C51" s="26"/>
      <c r="D51" s="7">
        <v>335</v>
      </c>
      <c r="E51" s="8"/>
    </row>
    <row r="52" spans="2:9">
      <c r="B52" s="25" t="s">
        <v>75</v>
      </c>
      <c r="C52" s="26"/>
      <c r="D52" s="7">
        <v>1766</v>
      </c>
      <c r="E52" s="8"/>
      <c r="F52" s="8"/>
      <c r="G52" s="8"/>
      <c r="H52" s="8"/>
      <c r="I52" s="8"/>
    </row>
    <row r="53" spans="2:9">
      <c r="B53" s="25" t="s">
        <v>76</v>
      </c>
      <c r="C53" s="26"/>
      <c r="D53" s="7">
        <v>341</v>
      </c>
      <c r="F53" s="8"/>
      <c r="G53" s="8"/>
      <c r="H53" s="8"/>
      <c r="I53" s="8"/>
    </row>
    <row r="54" spans="2:9">
      <c r="B54" s="25" t="s">
        <v>77</v>
      </c>
      <c r="C54" s="26"/>
      <c r="D54" s="7">
        <v>9405</v>
      </c>
    </row>
    <row r="55" spans="2:9">
      <c r="B55" s="25" t="s">
        <v>78</v>
      </c>
      <c r="C55" s="26"/>
      <c r="D55" s="7">
        <v>16650</v>
      </c>
      <c r="F55" s="8"/>
      <c r="G55" s="8"/>
      <c r="H55" s="8"/>
      <c r="I55" s="8"/>
    </row>
    <row r="56" spans="2:9">
      <c r="B56" s="25" t="s">
        <v>79</v>
      </c>
      <c r="C56" s="26"/>
      <c r="D56" s="7">
        <v>10000</v>
      </c>
      <c r="F56" s="8"/>
      <c r="G56" s="8"/>
      <c r="H56" s="8"/>
      <c r="I56" s="8"/>
    </row>
    <row r="57" spans="2:9">
      <c r="B57" s="25" t="s">
        <v>80</v>
      </c>
      <c r="C57" s="26"/>
      <c r="D57" s="7">
        <v>1313</v>
      </c>
      <c r="F57" s="8"/>
      <c r="G57" s="8"/>
      <c r="H57" s="8"/>
      <c r="I57" s="8"/>
    </row>
    <row r="58" spans="2:9">
      <c r="B58" s="25" t="s">
        <v>81</v>
      </c>
      <c r="C58" s="26"/>
      <c r="D58" s="7">
        <v>180225</v>
      </c>
      <c r="F58" s="8"/>
      <c r="G58" s="8"/>
      <c r="H58" s="8"/>
      <c r="I58" s="8"/>
    </row>
    <row r="59" spans="2:9">
      <c r="B59" s="25" t="s">
        <v>82</v>
      </c>
      <c r="C59" s="26"/>
      <c r="D59" s="7">
        <v>1162</v>
      </c>
      <c r="F59" s="8"/>
      <c r="G59" s="8"/>
      <c r="H59" s="8"/>
      <c r="I59" s="8"/>
    </row>
    <row r="60" spans="2:9">
      <c r="B60" s="25" t="s">
        <v>83</v>
      </c>
      <c r="C60" s="26"/>
      <c r="D60" s="7">
        <v>2027</v>
      </c>
      <c r="F60" s="8"/>
      <c r="G60" s="8"/>
      <c r="H60" s="8"/>
      <c r="I60" s="8"/>
    </row>
    <row r="61" spans="2:9">
      <c r="B61" s="25" t="s">
        <v>84</v>
      </c>
      <c r="C61" s="26"/>
      <c r="D61" s="7">
        <v>3563</v>
      </c>
      <c r="F61" s="8"/>
      <c r="G61" s="8"/>
      <c r="H61" s="8"/>
      <c r="I61" s="8"/>
    </row>
    <row r="62" spans="2:9">
      <c r="B62" s="25" t="s">
        <v>85</v>
      </c>
      <c r="C62" s="26"/>
      <c r="D62" s="7">
        <v>2067</v>
      </c>
    </row>
    <row r="63" spans="2:9">
      <c r="B63" s="25" t="s">
        <v>86</v>
      </c>
      <c r="C63" s="26"/>
      <c r="D63" s="7">
        <v>1175</v>
      </c>
    </row>
    <row r="64" spans="2:9">
      <c r="B64" s="25" t="s">
        <v>87</v>
      </c>
      <c r="C64" s="26"/>
      <c r="D64" s="7">
        <v>1869</v>
      </c>
    </row>
    <row r="65" spans="1:9">
      <c r="B65" s="25" t="s">
        <v>88</v>
      </c>
      <c r="C65" s="26"/>
      <c r="D65" s="7">
        <v>10500</v>
      </c>
    </row>
    <row r="66" spans="1:9">
      <c r="B66" s="25" t="s">
        <v>36</v>
      </c>
      <c r="C66" s="26"/>
      <c r="D66" s="7">
        <v>884</v>
      </c>
    </row>
    <row r="67" spans="1:9">
      <c r="B67" s="25" t="s">
        <v>43</v>
      </c>
      <c r="C67" s="26"/>
      <c r="D67" s="7">
        <v>333</v>
      </c>
    </row>
    <row r="68" spans="1:9">
      <c r="B68" s="25" t="s">
        <v>89</v>
      </c>
      <c r="C68" s="26"/>
      <c r="D68" s="7">
        <v>215</v>
      </c>
    </row>
    <row r="69" spans="1:9">
      <c r="B69" s="23"/>
      <c r="C69" s="24"/>
      <c r="D69" s="7"/>
    </row>
    <row r="70" spans="1:9">
      <c r="B70" s="27" t="s">
        <v>9</v>
      </c>
      <c r="C70" s="27"/>
      <c r="D70" s="14">
        <f>SUM(D25:D69)</f>
        <v>391236.06</v>
      </c>
    </row>
    <row r="72" spans="1:9">
      <c r="A72" s="17" t="s">
        <v>37</v>
      </c>
      <c r="B72" s="18"/>
      <c r="C72" s="21">
        <f>C4+D18-D70</f>
        <v>158772.19000000012</v>
      </c>
      <c r="D72" s="22"/>
      <c r="F72" s="21" t="s">
        <v>37</v>
      </c>
      <c r="G72" s="22"/>
      <c r="H72" s="21">
        <f>H4+I22-I37</f>
        <v>-8250.75</v>
      </c>
      <c r="I72" s="22"/>
    </row>
    <row r="75" spans="1:9">
      <c r="A75" s="7" t="s">
        <v>0</v>
      </c>
      <c r="B75" s="7" t="s">
        <v>1</v>
      </c>
      <c r="C75" s="7" t="s">
        <v>2</v>
      </c>
      <c r="D75" s="7" t="s">
        <v>3</v>
      </c>
    </row>
    <row r="76" spans="1:9">
      <c r="A76" s="7" t="s">
        <v>31</v>
      </c>
      <c r="B76" s="9" t="s">
        <v>32</v>
      </c>
      <c r="C76" s="28">
        <v>57102.19</v>
      </c>
      <c r="D76" s="28"/>
    </row>
    <row r="77" spans="1:9">
      <c r="A77" s="7" t="s">
        <v>31</v>
      </c>
      <c r="B77" s="7" t="s">
        <v>17</v>
      </c>
      <c r="C77" s="7"/>
      <c r="D77" s="7"/>
    </row>
    <row r="78" spans="1:9">
      <c r="A78" s="7" t="s">
        <v>31</v>
      </c>
      <c r="B78" s="7" t="s">
        <v>18</v>
      </c>
      <c r="C78" s="7">
        <v>5680.73</v>
      </c>
      <c r="D78" s="7">
        <v>5138.1099999999997</v>
      </c>
    </row>
    <row r="79" spans="1:9">
      <c r="A79" s="7" t="s">
        <v>31</v>
      </c>
      <c r="B79" s="7" t="s">
        <v>19</v>
      </c>
      <c r="C79" s="7">
        <v>5680.73</v>
      </c>
      <c r="D79" s="7">
        <v>6214.49</v>
      </c>
    </row>
    <row r="80" spans="1:9">
      <c r="A80" s="7" t="s">
        <v>31</v>
      </c>
      <c r="B80" s="7" t="s">
        <v>6</v>
      </c>
      <c r="C80" s="7">
        <v>5680.67</v>
      </c>
      <c r="D80" s="7">
        <v>4248.41</v>
      </c>
    </row>
    <row r="81" spans="1:4">
      <c r="A81" s="7" t="s">
        <v>31</v>
      </c>
      <c r="B81" s="7" t="s">
        <v>7</v>
      </c>
      <c r="C81" s="7">
        <v>5680.67</v>
      </c>
      <c r="D81" s="7">
        <v>4965.21</v>
      </c>
    </row>
    <row r="82" spans="1:4">
      <c r="A82" s="7" t="s">
        <v>31</v>
      </c>
      <c r="B82" s="7" t="s">
        <v>8</v>
      </c>
      <c r="C82" s="7">
        <v>5680.67</v>
      </c>
      <c r="D82" s="7">
        <v>5335.49</v>
      </c>
    </row>
    <row r="83" spans="1:4">
      <c r="A83" s="7" t="s">
        <v>31</v>
      </c>
      <c r="B83" s="7" t="s">
        <v>20</v>
      </c>
      <c r="C83" s="7">
        <v>5680.67</v>
      </c>
      <c r="D83" s="7">
        <v>5043.72</v>
      </c>
    </row>
    <row r="84" spans="1:4">
      <c r="A84" s="7" t="s">
        <v>31</v>
      </c>
      <c r="B84" s="7" t="s">
        <v>21</v>
      </c>
      <c r="C84" s="7">
        <v>5680.68</v>
      </c>
      <c r="D84" s="7">
        <v>5935.93</v>
      </c>
    </row>
    <row r="85" spans="1:4">
      <c r="A85" s="7" t="s">
        <v>31</v>
      </c>
      <c r="B85" s="7" t="s">
        <v>22</v>
      </c>
      <c r="C85" s="7">
        <v>5680.68</v>
      </c>
      <c r="D85" s="7">
        <v>4946.95</v>
      </c>
    </row>
    <row r="86" spans="1:4">
      <c r="A86" s="7" t="s">
        <v>31</v>
      </c>
      <c r="B86" s="7" t="s">
        <v>23</v>
      </c>
      <c r="C86" s="7">
        <v>5680.68</v>
      </c>
      <c r="D86" s="7">
        <v>4506.63</v>
      </c>
    </row>
    <row r="87" spans="1:4">
      <c r="A87" s="7" t="s">
        <v>31</v>
      </c>
      <c r="B87" s="7" t="s">
        <v>24</v>
      </c>
      <c r="C87" s="7">
        <v>5680.68</v>
      </c>
      <c r="D87" s="7">
        <v>6120.52</v>
      </c>
    </row>
    <row r="88" spans="1:4">
      <c r="A88" s="7" t="s">
        <v>31</v>
      </c>
      <c r="B88" s="7" t="s">
        <v>25</v>
      </c>
      <c r="C88" s="7">
        <v>5680.68</v>
      </c>
      <c r="D88" s="7">
        <v>5959.96</v>
      </c>
    </row>
    <row r="89" spans="1:4">
      <c r="A89" s="16"/>
      <c r="B89" s="7"/>
      <c r="C89" s="7"/>
      <c r="D89" s="7"/>
    </row>
    <row r="90" spans="1:4">
      <c r="A90" s="17" t="s">
        <v>9</v>
      </c>
      <c r="B90" s="7"/>
      <c r="C90" s="9">
        <f>SUM(C78:C89)</f>
        <v>62487.539999999994</v>
      </c>
      <c r="D90" s="9">
        <f>SUM(D78:D89)</f>
        <v>58415.419999999991</v>
      </c>
    </row>
    <row r="93" spans="1:4">
      <c r="B93" s="32" t="s">
        <v>10</v>
      </c>
      <c r="C93" s="32"/>
      <c r="D93" s="7" t="s">
        <v>11</v>
      </c>
    </row>
    <row r="94" spans="1:4">
      <c r="B94" s="32" t="s">
        <v>90</v>
      </c>
      <c r="C94" s="32"/>
      <c r="D94" s="7">
        <v>1150</v>
      </c>
    </row>
    <row r="95" spans="1:4">
      <c r="B95" s="32" t="s">
        <v>91</v>
      </c>
      <c r="C95" s="32"/>
      <c r="D95" s="7">
        <v>18090</v>
      </c>
    </row>
    <row r="96" spans="1:4">
      <c r="B96" s="32" t="s">
        <v>92</v>
      </c>
      <c r="C96" s="32"/>
      <c r="D96" s="7">
        <v>550</v>
      </c>
    </row>
    <row r="97" spans="1:4">
      <c r="B97" s="23" t="s">
        <v>95</v>
      </c>
      <c r="C97" s="24"/>
      <c r="D97" s="7">
        <v>300</v>
      </c>
    </row>
    <row r="98" spans="1:4">
      <c r="B98" s="23" t="s">
        <v>93</v>
      </c>
      <c r="C98" s="24"/>
      <c r="D98" s="7">
        <v>1100</v>
      </c>
    </row>
    <row r="99" spans="1:4">
      <c r="B99" s="23" t="s">
        <v>94</v>
      </c>
      <c r="C99" s="24"/>
      <c r="D99" s="7">
        <v>1000</v>
      </c>
    </row>
    <row r="100" spans="1:4">
      <c r="B100" s="23" t="s">
        <v>98</v>
      </c>
      <c r="C100" s="24"/>
      <c r="D100" s="7">
        <v>65.05</v>
      </c>
    </row>
    <row r="101" spans="1:4">
      <c r="B101" s="23" t="s">
        <v>99</v>
      </c>
      <c r="C101" s="24"/>
      <c r="D101" s="7">
        <v>1100</v>
      </c>
    </row>
    <row r="102" spans="1:4">
      <c r="B102" s="23" t="s">
        <v>96</v>
      </c>
      <c r="C102" s="24"/>
      <c r="D102" s="7">
        <v>40740</v>
      </c>
    </row>
    <row r="103" spans="1:4">
      <c r="B103" s="23" t="s">
        <v>97</v>
      </c>
      <c r="C103" s="24"/>
      <c r="D103" s="7">
        <v>600</v>
      </c>
    </row>
    <row r="104" spans="1:4">
      <c r="B104" s="23"/>
      <c r="C104" s="24"/>
      <c r="D104" s="7"/>
    </row>
    <row r="105" spans="1:4">
      <c r="B105" s="23"/>
      <c r="C105" s="24"/>
      <c r="D105" s="7"/>
    </row>
    <row r="106" spans="1:4">
      <c r="B106" s="21" t="s">
        <v>9</v>
      </c>
      <c r="C106" s="24"/>
      <c r="D106" s="9">
        <f>SUM(D94:D105)</f>
        <v>64695.05</v>
      </c>
    </row>
    <row r="111" spans="1:4">
      <c r="A111" s="17" t="s">
        <v>37</v>
      </c>
      <c r="B111" s="18"/>
      <c r="C111" s="21">
        <f>C76+D90-D106</f>
        <v>50822.559999999983</v>
      </c>
      <c r="D111" s="22"/>
    </row>
    <row r="113" spans="1:1">
      <c r="A113" s="20"/>
    </row>
    <row r="117" spans="1:1">
      <c r="A117" s="20"/>
    </row>
    <row r="121" spans="1:1">
      <c r="A121" s="20"/>
    </row>
    <row r="138" spans="1:1">
      <c r="A138" s="20"/>
    </row>
    <row r="150" spans="1:1">
      <c r="A150" s="20"/>
    </row>
  </sheetData>
  <mergeCells count="90">
    <mergeCell ref="F21:G21"/>
    <mergeCell ref="B2:H2"/>
    <mergeCell ref="C4:D4"/>
    <mergeCell ref="H4:I4"/>
    <mergeCell ref="F19:G19"/>
    <mergeCell ref="A18:B18"/>
    <mergeCell ref="F22:G22"/>
    <mergeCell ref="B24:C24"/>
    <mergeCell ref="B25:C25"/>
    <mergeCell ref="F24:G24"/>
    <mergeCell ref="B26:C26"/>
    <mergeCell ref="F25:G25"/>
    <mergeCell ref="B27:C27"/>
    <mergeCell ref="F26:G26"/>
    <mergeCell ref="B28:C28"/>
    <mergeCell ref="F27:G27"/>
    <mergeCell ref="B29:C29"/>
    <mergeCell ref="F28:G28"/>
    <mergeCell ref="B30:C30"/>
    <mergeCell ref="F29:G29"/>
    <mergeCell ref="B31:C31"/>
    <mergeCell ref="F30:G30"/>
    <mergeCell ref="B32:C32"/>
    <mergeCell ref="B40:C40"/>
    <mergeCell ref="B33:C33"/>
    <mergeCell ref="F34:G34"/>
    <mergeCell ref="B34:C34"/>
    <mergeCell ref="F35:G35"/>
    <mergeCell ref="B35:C35"/>
    <mergeCell ref="F36:G36"/>
    <mergeCell ref="B36:C36"/>
    <mergeCell ref="F37:H37"/>
    <mergeCell ref="B37:C37"/>
    <mergeCell ref="B38:C38"/>
    <mergeCell ref="B39:C39"/>
    <mergeCell ref="F33:G33"/>
    <mergeCell ref="C111:D111"/>
    <mergeCell ref="B41:C41"/>
    <mergeCell ref="B42:C42"/>
    <mergeCell ref="B43:C43"/>
    <mergeCell ref="B44:C44"/>
    <mergeCell ref="B56:C56"/>
    <mergeCell ref="B69:C69"/>
    <mergeCell ref="B70:C70"/>
    <mergeCell ref="C72:D72"/>
    <mergeCell ref="B51:C51"/>
    <mergeCell ref="B53:C53"/>
    <mergeCell ref="B55:C55"/>
    <mergeCell ref="B57:C57"/>
    <mergeCell ref="B58:C58"/>
    <mergeCell ref="B59:C59"/>
    <mergeCell ref="B60:C60"/>
    <mergeCell ref="F72:G72"/>
    <mergeCell ref="H72:I72"/>
    <mergeCell ref="C76:D76"/>
    <mergeCell ref="F17:G17"/>
    <mergeCell ref="F20:G20"/>
    <mergeCell ref="F18:G18"/>
    <mergeCell ref="F31:G31"/>
    <mergeCell ref="F32:G32"/>
    <mergeCell ref="B54:C54"/>
    <mergeCell ref="B45:C45"/>
    <mergeCell ref="B46:C46"/>
    <mergeCell ref="B47:C47"/>
    <mergeCell ref="B48:C48"/>
    <mergeCell ref="B49:C49"/>
    <mergeCell ref="B50:C50"/>
    <mergeCell ref="B52:C52"/>
    <mergeCell ref="B62:C62"/>
    <mergeCell ref="B61:C61"/>
    <mergeCell ref="B63:C63"/>
    <mergeCell ref="B64:C64"/>
    <mergeCell ref="B65:C65"/>
    <mergeCell ref="B66:C66"/>
    <mergeCell ref="B68:C68"/>
    <mergeCell ref="B67:C67"/>
    <mergeCell ref="B93:C93"/>
    <mergeCell ref="B94:C94"/>
    <mergeCell ref="B95:C95"/>
    <mergeCell ref="B96:C96"/>
    <mergeCell ref="B105:C105"/>
    <mergeCell ref="B106:C106"/>
    <mergeCell ref="B97:C97"/>
    <mergeCell ref="B98:C98"/>
    <mergeCell ref="B99:C99"/>
    <mergeCell ref="B100:C100"/>
    <mergeCell ref="B101:C101"/>
    <mergeCell ref="B102:C102"/>
    <mergeCell ref="B103:C103"/>
    <mergeCell ref="B104:C10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 335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BEAST</cp:lastModifiedBy>
  <cp:lastPrinted>2017-03-01T07:15:21Z</cp:lastPrinted>
  <dcterms:created xsi:type="dcterms:W3CDTF">2017-02-21T08:17:46Z</dcterms:created>
  <dcterms:modified xsi:type="dcterms:W3CDTF">2017-03-23T15:18:27Z</dcterms:modified>
</cp:coreProperties>
</file>